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1\"/>
    </mc:Choice>
  </mc:AlternateContent>
  <xr:revisionPtr revIDLastSave="0" documentId="13_ncr:1_{FC069C25-AEB0-465F-949B-1ABDEF14FF9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6" i="2" l="1"/>
  <c r="F76" i="2"/>
  <c r="D76" i="2"/>
  <c r="F43" i="2" l="1"/>
  <c r="E43" i="2"/>
  <c r="D43" i="2"/>
  <c r="F22" i="2" l="1"/>
  <c r="E22" i="2"/>
  <c r="D22" i="2"/>
  <c r="F16" i="2"/>
  <c r="E16" i="2"/>
  <c r="D16" i="2"/>
  <c r="F10" i="2"/>
  <c r="E10" i="2"/>
  <c r="D10" i="2"/>
  <c r="F6" i="2" l="1"/>
  <c r="E6" i="2"/>
  <c r="D6" i="2"/>
</calcChain>
</file>

<file path=xl/sharedStrings.xml><?xml version="1.0" encoding="utf-8"?>
<sst xmlns="http://schemas.openxmlformats.org/spreadsheetml/2006/main" count="135" uniqueCount="123">
  <si>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</si>
  <si>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</si>
  <si>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</si>
  <si>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</si>
  <si>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</si>
  <si>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</si>
  <si>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</si>
  <si>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</si>
  <si>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</si>
  <si>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</si>
  <si>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</si>
  <si>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</si>
  <si>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</si>
  <si>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</si>
  <si>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</si>
  <si>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</si>
  <si>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</si>
  <si>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</si>
  <si>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</si>
  <si>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</si>
  <si>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</si>
  <si>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</si>
  <si>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</si>
  <si>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</si>
  <si>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</si>
  <si>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</si>
  <si>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</si>
  <si>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</si>
  <si>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BANCO ALCALÁ</t>
  </si>
  <si>
    <t>AMUNDI</t>
  </si>
  <si>
    <t xml:space="preserve">URQUIJO GESTIÓN </t>
  </si>
  <si>
    <t>ALTEGUI GESTIÓN</t>
  </si>
  <si>
    <t>UBS GESTIÓN</t>
  </si>
  <si>
    <t>BNP PARIBAS ESPAÑA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</si>
  <si>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</si>
  <si>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</si>
  <si>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</si>
  <si>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</si>
  <si>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</si>
  <si>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</si>
  <si>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</si>
  <si>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</si>
  <si>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</si>
  <si>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</si>
  <si>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</si>
  <si>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</si>
  <si>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</si>
  <si>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</si>
  <si>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</si>
  <si>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</si>
  <si>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</si>
  <si>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</si>
  <si>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</si>
  <si>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</si>
  <si>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</si>
  <si>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</si>
  <si>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</si>
  <si>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</si>
  <si>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</si>
  <si>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</si>
  <si>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</si>
  <si>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</si>
  <si>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</si>
  <si>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</si>
  <si>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</si>
  <si>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</si>
  <si>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</si>
  <si>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</si>
  <si>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</si>
  <si>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</si>
  <si>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</si>
  <si>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</si>
  <si>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</si>
  <si>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</si>
  <si>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</si>
  <si>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</si>
  <si>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</si>
  <si>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</si>
  <si>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</si>
  <si>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</si>
  <si>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</si>
  <si>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</si>
  <si>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</si>
  <si>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</si>
  <si>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</si>
  <si>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</si>
  <si>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</si>
  <si>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</si>
  <si>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</si>
  <si>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</si>
  <si>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</si>
  <si>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</si>
  <si>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</si>
  <si>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</si>
  <si>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</si>
  <si>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</si>
  <si>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</si>
  <si>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</si>
  <si>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</si>
  <si>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</si>
  <si>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</si>
  <si>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</si>
  <si>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MUZA GESTIÓN DE ACTIVOS</t>
  </si>
  <si>
    <t>FIN-BROK, SGC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</si>
  <si>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</si>
  <si>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</si>
  <si>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</si>
  <si>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</si>
  <si>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</si>
  <si>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</si>
  <si>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</si>
  <si>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</si>
  <si>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</si>
  <si>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360 CORA</t>
  </si>
  <si>
    <t>PACTIO GESTIÓN</t>
  </si>
  <si>
    <t>QUINTET</t>
  </si>
  <si>
    <t>WELZIA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</si>
  <si>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</t>
    </r>
  </si>
  <si>
    <t>OLEA GESTION DE ACTIVOS</t>
  </si>
  <si>
    <t>ESFERA CAPITAL</t>
  </si>
  <si>
    <t>SINGULAR</t>
  </si>
  <si>
    <t>SINGULAR AM</t>
  </si>
  <si>
    <t>NOBANGEST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</si>
</sst>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5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3" fillId="0" borderId="0"/>
    <xf numFmtId="0" fontId="44" fillId="0" borderId="0"/>
    <xf numFmtId="164" fontId="44" fillId="0" borderId="0" applyFont="0" applyFill="0" applyBorder="0" applyAlignment="0" applyProtection="0"/>
  </cellStyleXfs>
  <cellXfs count="66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5" xfId="0" applyFont="1" applyFill="1" applyBorder="1" applyAlignment="1">
      <alignment horizontal="center"/>
    </xf>
    <xf numFmtId="0" fontId="26" fillId="33" borderId="26" xfId="0" applyFont="1" applyFill="1" applyBorder="1" applyAlignment="1">
      <alignment horizontal="center"/>
    </xf>
    <xf numFmtId="3" fontId="26" fillId="33" borderId="26" xfId="0" applyNumberFormat="1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3" fontId="25" fillId="0" borderId="0" xfId="0" applyNumberFormat="1" applyFont="1" applyFill="1" applyBorder="1"/>
    <xf numFmtId="0" fontId="39" fillId="35" borderId="29" xfId="0" applyFont="1" applyFill="1" applyBorder="1" applyAlignment="1">
      <alignment horizontal="right" vertical="center" indent="1"/>
    </xf>
    <xf numFmtId="0" fontId="28" fillId="35" borderId="13" xfId="0" applyFont="1" applyFill="1" applyBorder="1" applyAlignment="1">
      <alignment horizontal="left" vertical="center" indent="1"/>
    </xf>
    <xf numFmtId="0" fontId="29" fillId="35" borderId="28" xfId="0" applyFont="1" applyFill="1" applyBorder="1" applyAlignment="1">
      <alignment horizontal="left" vertical="center" indent="1"/>
    </xf>
    <xf numFmtId="3" fontId="30" fillId="35" borderId="30" xfId="0" applyNumberFormat="1" applyFont="1" applyFill="1" applyBorder="1" applyAlignment="1">
      <alignment horizontal="right" vertical="center" indent="1"/>
    </xf>
    <xf numFmtId="0" fontId="30" fillId="35" borderId="30" xfId="0" applyFont="1" applyFill="1" applyBorder="1" applyAlignment="1">
      <alignment horizontal="right" vertical="center" indent="1"/>
    </xf>
    <xf numFmtId="3" fontId="30" fillId="35" borderId="31" xfId="0" applyNumberFormat="1" applyFont="1" applyFill="1" applyBorder="1" applyAlignment="1">
      <alignment horizontal="right" vertical="center" indent="1"/>
    </xf>
    <xf numFmtId="0" fontId="39" fillId="35" borderId="18" xfId="0" applyFont="1" applyFill="1" applyBorder="1" applyAlignment="1">
      <alignment horizontal="right" vertical="center" indent="1"/>
    </xf>
    <xf numFmtId="0" fontId="28" fillId="35" borderId="19" xfId="0" applyFont="1" applyFill="1" applyBorder="1" applyAlignment="1">
      <alignment horizontal="left" vertical="center" indent="1"/>
    </xf>
    <xf numFmtId="0" fontId="29" fillId="35" borderId="19" xfId="0" applyFont="1" applyFill="1" applyBorder="1" applyAlignment="1">
      <alignment horizontal="left" vertical="center" indent="1"/>
    </xf>
    <xf numFmtId="3" fontId="30" fillId="35" borderId="19" xfId="0" applyNumberFormat="1" applyFont="1" applyFill="1" applyBorder="1" applyAlignment="1">
      <alignment horizontal="right" vertical="center" indent="1"/>
    </xf>
    <xf numFmtId="0" fontId="30" fillId="35" borderId="19" xfId="0" applyFont="1" applyFill="1" applyBorder="1" applyAlignment="1">
      <alignment horizontal="right" vertical="center" indent="1"/>
    </xf>
    <xf numFmtId="3" fontId="30" fillId="35" borderId="20" xfId="0" applyNumberFormat="1" applyFont="1" applyFill="1" applyBorder="1" applyAlignment="1">
      <alignment horizontal="right" vertical="center" indent="1"/>
    </xf>
    <xf numFmtId="0" fontId="39" fillId="35" borderId="12" xfId="0" applyFont="1" applyFill="1" applyBorder="1" applyAlignment="1">
      <alignment horizontal="right" vertical="center" indent="1"/>
    </xf>
    <xf numFmtId="0" fontId="29" fillId="35" borderId="13" xfId="0" applyFont="1" applyFill="1" applyBorder="1" applyAlignment="1">
      <alignment horizontal="left" vertical="center" indent="1"/>
    </xf>
    <xf numFmtId="3" fontId="30" fillId="35" borderId="13" xfId="0" applyNumberFormat="1" applyFont="1" applyFill="1" applyBorder="1" applyAlignment="1">
      <alignment horizontal="right" vertical="center" indent="1"/>
    </xf>
    <xf numFmtId="0" fontId="30" fillId="35" borderId="13" xfId="0" applyFont="1" applyFill="1" applyBorder="1" applyAlignment="1">
      <alignment horizontal="right" vertical="center" indent="1"/>
    </xf>
    <xf numFmtId="3" fontId="30" fillId="35" borderId="14" xfId="0" applyNumberFormat="1" applyFont="1" applyFill="1" applyBorder="1" applyAlignment="1">
      <alignment horizontal="right" vertical="center" indent="1"/>
    </xf>
    <xf numFmtId="0" fontId="39" fillId="35" borderId="33" xfId="0" applyFont="1" applyFill="1" applyBorder="1" applyAlignment="1">
      <alignment horizontal="right" vertical="center" indent="1"/>
    </xf>
    <xf numFmtId="0" fontId="28" fillId="35" borderId="34" xfId="0" applyFont="1" applyFill="1" applyBorder="1" applyAlignment="1">
      <alignment horizontal="left" vertical="center" indent="1"/>
    </xf>
    <xf numFmtId="0" fontId="29" fillId="35" borderId="34" xfId="0" applyFont="1" applyFill="1" applyBorder="1" applyAlignment="1">
      <alignment horizontal="left" vertical="center" indent="1"/>
    </xf>
    <xf numFmtId="3" fontId="31" fillId="35" borderId="34" xfId="0" applyNumberFormat="1" applyFont="1" applyFill="1" applyBorder="1" applyAlignment="1">
      <alignment horizontal="right" vertical="center" indent="1"/>
    </xf>
    <xf numFmtId="3" fontId="31" fillId="35" borderId="35" xfId="0" applyNumberFormat="1" applyFont="1" applyFill="1" applyBorder="1" applyAlignment="1">
      <alignment horizontal="right" vertical="center" indent="1"/>
    </xf>
    <xf numFmtId="0" fontId="29" fillId="35" borderId="13" xfId="0" quotePrefix="1" applyFont="1" applyFill="1" applyBorder="1" applyAlignment="1">
      <alignment horizontal="left" vertical="center" indent="1"/>
    </xf>
    <xf numFmtId="0" fontId="39" fillId="35" borderId="36" xfId="0" applyFont="1" applyFill="1" applyBorder="1" applyAlignment="1">
      <alignment horizontal="right" vertical="center" indent="1"/>
    </xf>
    <xf numFmtId="0" fontId="28" fillId="35" borderId="37" xfId="0" applyFont="1" applyFill="1" applyBorder="1" applyAlignment="1">
      <alignment horizontal="left" vertical="center" indent="1"/>
    </xf>
    <xf numFmtId="0" fontId="29" fillId="35" borderId="37" xfId="0" quotePrefix="1" applyFont="1" applyFill="1" applyBorder="1" applyAlignment="1">
      <alignment horizontal="left" vertical="center" indent="1"/>
    </xf>
    <xf numFmtId="3" fontId="30" fillId="35" borderId="37" xfId="0" applyNumberFormat="1" applyFont="1" applyFill="1" applyBorder="1" applyAlignment="1">
      <alignment horizontal="right" vertical="center" indent="1"/>
    </xf>
    <xf numFmtId="0" fontId="30" fillId="35" borderId="37" xfId="0" applyFont="1" applyFill="1" applyBorder="1" applyAlignment="1">
      <alignment horizontal="right" vertical="center" indent="1"/>
    </xf>
    <xf numFmtId="3" fontId="30" fillId="35" borderId="38" xfId="0" applyNumberFormat="1" applyFont="1" applyFill="1" applyBorder="1" applyAlignment="1">
      <alignment horizontal="right" vertical="center" indent="1"/>
    </xf>
    <xf numFmtId="0" fontId="29" fillId="35" borderId="37" xfId="0" applyFont="1" applyFill="1" applyBorder="1" applyAlignment="1">
      <alignment horizontal="left" vertical="center" indent="1"/>
    </xf>
    <xf numFmtId="0" fontId="28" fillId="35" borderId="20" xfId="0" applyFont="1" applyFill="1" applyBorder="1" applyAlignment="1">
      <alignment horizontal="left" vertical="center" indent="1"/>
    </xf>
    <xf numFmtId="0" fontId="29" fillId="35" borderId="18" xfId="0" applyFont="1" applyFill="1" applyBorder="1" applyAlignment="1">
      <alignment horizontal="left" vertical="center" indent="1"/>
    </xf>
    <xf numFmtId="0" fontId="28" fillId="35" borderId="32" xfId="0" applyFont="1" applyFill="1" applyBorder="1" applyAlignment="1">
      <alignment horizontal="left" vertical="center" indent="1"/>
    </xf>
    <xf numFmtId="0" fontId="29" fillId="35" borderId="32" xfId="0" applyFont="1" applyFill="1" applyBorder="1" applyAlignment="1">
      <alignment horizontal="left" vertical="center" indent="1"/>
    </xf>
    <xf numFmtId="3" fontId="30" fillId="35" borderId="24" xfId="0" applyNumberFormat="1" applyFont="1" applyFill="1" applyBorder="1" applyAlignment="1">
      <alignment horizontal="right" vertical="center" indent="1"/>
    </xf>
    <xf numFmtId="0" fontId="30" fillId="35" borderId="24" xfId="0" applyFont="1" applyFill="1" applyBorder="1" applyAlignment="1">
      <alignment horizontal="right" vertical="center" indent="1"/>
    </xf>
    <xf numFmtId="3" fontId="30" fillId="35" borderId="23" xfId="0" applyNumberFormat="1" applyFont="1" applyFill="1" applyBorder="1" applyAlignment="1">
      <alignment horizontal="right" vertical="center" indent="1"/>
    </xf>
    <xf numFmtId="3" fontId="30" fillId="35" borderId="21" xfId="0" applyNumberFormat="1" applyFont="1" applyFill="1" applyBorder="1" applyAlignment="1">
      <alignment horizontal="right" vertical="center" indent="1"/>
    </xf>
    <xf numFmtId="0" fontId="30" fillId="35" borderId="21" xfId="0" applyFont="1" applyFill="1" applyBorder="1" applyAlignment="1">
      <alignment horizontal="right" vertical="center" indent="1"/>
    </xf>
    <xf numFmtId="3" fontId="30" fillId="35" borderId="22" xfId="0" applyNumberFormat="1" applyFont="1" applyFill="1" applyBorder="1" applyAlignment="1">
      <alignment horizontal="right" vertical="center" indent="1"/>
    </xf>
  </cellXfs>
  <cellStyles count="64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Millares 9" xfId="63" xr:uid="{84404665-691D-4109-9180-B10F226782C9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3 2" xfId="60" xr:uid="{775B50AB-5378-4C35-8AEA-D767A8E3F4FB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rmal 7" xfId="61" xr:uid="{E4990171-3256-41E2-B7E3-01DC9EA74A16}"/>
    <cellStyle name="Normal 8" xfId="62" xr:uid="{7862F01E-BE07-430C-9A2D-2733952319E3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F67307"/>
      <color rgb="FF990000"/>
      <color rgb="FFFFFF99"/>
      <color rgb="FFFF99FF"/>
      <color rgb="FF003380"/>
      <color rgb="FF0066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97"/>
  <sheetViews>
    <sheetView showGridLines="0" tabSelected="1" zoomScale="85" zoomScaleNormal="85" workbookViewId="0">
      <pane ySplit="2" topLeftCell="A3" activePane="bottomLeft" state="frozen"/>
      <selection pane="bottomLeft" activeCell="C25" sqref="C25"/>
    </sheetView>
  </sheetViews>
  <sheetFormatPr baseColWidth="10" defaultColWidth="11.42578125" defaultRowHeight="13.5" x14ac:dyDescent="0.25"/>
  <cols>
    <col min="1" max="1" width="11.7109375" style="9" customWidth="1"/>
    <col min="2" max="2" width="28.28515625" style="9" customWidth="1"/>
    <col min="3" max="3" width="38.28515625" style="10" customWidth="1"/>
    <col min="4" max="4" width="14.7109375" style="10" customWidth="1"/>
    <col min="5" max="5" width="9" style="10" customWidth="1"/>
    <col min="6" max="6" width="14.85546875" style="10" customWidth="1"/>
    <col min="7" max="16384" width="11.42578125" style="1"/>
  </cols>
  <sheetData>
    <row r="1" spans="1:9" ht="18" customHeight="1" thickBot="1" x14ac:dyDescent="0.3">
      <c r="A1" s="23" t="s">
        <v>12</v>
      </c>
      <c r="B1" s="24"/>
      <c r="C1" s="24"/>
      <c r="D1" s="24"/>
      <c r="E1" s="24"/>
      <c r="F1" s="11">
        <v>44346</v>
      </c>
    </row>
    <row r="2" spans="1:9" s="2" customFormat="1" ht="17.45" customHeight="1" x14ac:dyDescent="0.25">
      <c r="A2" s="14" t="s">
        <v>45</v>
      </c>
      <c r="B2" s="14" t="s">
        <v>8</v>
      </c>
      <c r="C2" s="15" t="s">
        <v>9</v>
      </c>
      <c r="D2" s="16" t="s">
        <v>88</v>
      </c>
      <c r="E2" s="15" t="s">
        <v>89</v>
      </c>
      <c r="F2" s="17" t="s">
        <v>117</v>
      </c>
    </row>
    <row r="3" spans="1:9" s="3" customFormat="1" ht="12.2" customHeight="1" x14ac:dyDescent="0.25">
      <c r="A3" s="26">
        <v>1</v>
      </c>
      <c r="B3" s="27" t="s">
        <v>90</v>
      </c>
      <c r="C3" s="28" t="s">
        <v>43</v>
      </c>
      <c r="D3" s="29">
        <v>4879458.125</v>
      </c>
      <c r="E3" s="30">
        <v>417</v>
      </c>
      <c r="F3" s="31">
        <v>104245</v>
      </c>
    </row>
    <row r="4" spans="1:9" s="3" customFormat="1" ht="12.2" customHeight="1" x14ac:dyDescent="0.25">
      <c r="A4" s="32">
        <v>2</v>
      </c>
      <c r="B4" s="33" t="s">
        <v>0</v>
      </c>
      <c r="C4" s="34" t="s">
        <v>71</v>
      </c>
      <c r="D4" s="35">
        <v>2887361</v>
      </c>
      <c r="E4" s="36">
        <v>267</v>
      </c>
      <c r="F4" s="37">
        <v>35698</v>
      </c>
    </row>
    <row r="5" spans="1:9" s="3" customFormat="1" ht="12.2" customHeight="1" x14ac:dyDescent="0.25">
      <c r="A5" s="38">
        <v>3</v>
      </c>
      <c r="B5" s="27" t="s">
        <v>1</v>
      </c>
      <c r="C5" s="39" t="s">
        <v>40</v>
      </c>
      <c r="D5" s="40">
        <v>2722953.3479800001</v>
      </c>
      <c r="E5" s="41">
        <v>350</v>
      </c>
      <c r="F5" s="42">
        <v>41498</v>
      </c>
      <c r="I5" s="25"/>
    </row>
    <row r="6" spans="1:9" s="3" customFormat="1" ht="12.2" customHeight="1" x14ac:dyDescent="0.25">
      <c r="A6" s="43">
        <v>4</v>
      </c>
      <c r="B6" s="44" t="s">
        <v>13</v>
      </c>
      <c r="C6" s="45"/>
      <c r="D6" s="46">
        <f>+SUM(D7:D8)</f>
        <v>2200714.1767599997</v>
      </c>
      <c r="E6" s="46">
        <f t="shared" ref="E6" si="0">+SUM(E7:E8)</f>
        <v>77</v>
      </c>
      <c r="F6" s="47">
        <f t="shared" ref="F6" si="1">+SUM(F7:F8)</f>
        <v>17289</v>
      </c>
    </row>
    <row r="7" spans="1:9" s="4" customFormat="1" ht="12.2" customHeight="1" x14ac:dyDescent="0.25">
      <c r="A7" s="38"/>
      <c r="B7" s="27"/>
      <c r="C7" s="48" t="s">
        <v>72</v>
      </c>
      <c r="D7" s="40">
        <v>2157195.9206599998</v>
      </c>
      <c r="E7" s="41">
        <v>70</v>
      </c>
      <c r="F7" s="42">
        <v>15888</v>
      </c>
    </row>
    <row r="8" spans="1:9" s="3" customFormat="1" ht="12.2" customHeight="1" x14ac:dyDescent="0.25">
      <c r="A8" s="49"/>
      <c r="B8" s="50"/>
      <c r="C8" s="51" t="s">
        <v>35</v>
      </c>
      <c r="D8" s="52">
        <v>43518.256099999999</v>
      </c>
      <c r="E8" s="53">
        <v>7</v>
      </c>
      <c r="F8" s="54">
        <v>1401</v>
      </c>
    </row>
    <row r="9" spans="1:9" s="3" customFormat="1" ht="12.2" customHeight="1" x14ac:dyDescent="0.25">
      <c r="A9" s="38">
        <v>5</v>
      </c>
      <c r="B9" s="27" t="s">
        <v>5</v>
      </c>
      <c r="C9" s="39" t="s">
        <v>46</v>
      </c>
      <c r="D9" s="40">
        <v>1740436.1387510996</v>
      </c>
      <c r="E9" s="41">
        <v>140</v>
      </c>
      <c r="F9" s="37">
        <v>19781</v>
      </c>
    </row>
    <row r="10" spans="1:9" s="3" customFormat="1" ht="12.2" customHeight="1" x14ac:dyDescent="0.25">
      <c r="A10" s="43">
        <v>8</v>
      </c>
      <c r="B10" s="44" t="s">
        <v>63</v>
      </c>
      <c r="C10" s="45"/>
      <c r="D10" s="46">
        <f>+D11+D12</f>
        <v>1424959.4968190501</v>
      </c>
      <c r="E10" s="46">
        <f t="shared" ref="E10" si="2">+E11+E12</f>
        <v>158</v>
      </c>
      <c r="F10" s="47">
        <f t="shared" ref="F10" si="3">+F11+F12</f>
        <v>16709</v>
      </c>
    </row>
    <row r="11" spans="1:9" s="3" customFormat="1" ht="12.2" customHeight="1" x14ac:dyDescent="0.25">
      <c r="A11" s="38"/>
      <c r="B11" s="27"/>
      <c r="C11" s="48" t="s">
        <v>70</v>
      </c>
      <c r="D11" s="40">
        <v>1214702</v>
      </c>
      <c r="E11" s="41">
        <v>130</v>
      </c>
      <c r="F11" s="42">
        <v>13414</v>
      </c>
    </row>
    <row r="12" spans="1:9" s="3" customFormat="1" ht="12.2" customHeight="1" x14ac:dyDescent="0.25">
      <c r="A12" s="49"/>
      <c r="B12" s="50"/>
      <c r="C12" s="51" t="s">
        <v>47</v>
      </c>
      <c r="D12" s="52">
        <v>210257.49681904996</v>
      </c>
      <c r="E12" s="53">
        <v>28</v>
      </c>
      <c r="F12" s="54">
        <v>3295</v>
      </c>
    </row>
    <row r="13" spans="1:9" s="3" customFormat="1" ht="12.2" customHeight="1" x14ac:dyDescent="0.25">
      <c r="A13" s="32">
        <v>6</v>
      </c>
      <c r="B13" s="33" t="s">
        <v>10</v>
      </c>
      <c r="C13" s="34" t="s">
        <v>32</v>
      </c>
      <c r="D13" s="35">
        <v>1384457.2392493943</v>
      </c>
      <c r="E13" s="36">
        <v>140</v>
      </c>
      <c r="F13" s="37">
        <v>17043</v>
      </c>
    </row>
    <row r="14" spans="1:9" s="3" customFormat="1" ht="12.75" customHeight="1" x14ac:dyDescent="0.25">
      <c r="A14" s="32">
        <v>7</v>
      </c>
      <c r="B14" s="33" t="s">
        <v>2</v>
      </c>
      <c r="C14" s="34" t="s">
        <v>30</v>
      </c>
      <c r="D14" s="35">
        <v>1362509.68</v>
      </c>
      <c r="E14" s="36">
        <v>139</v>
      </c>
      <c r="F14" s="37">
        <v>16350</v>
      </c>
    </row>
    <row r="15" spans="1:9" s="3" customFormat="1" ht="12.2" customHeight="1" x14ac:dyDescent="0.25">
      <c r="A15" s="32">
        <v>9</v>
      </c>
      <c r="B15" s="33" t="s">
        <v>68</v>
      </c>
      <c r="C15" s="34" t="s">
        <v>114</v>
      </c>
      <c r="D15" s="35">
        <v>1192768.8111346101</v>
      </c>
      <c r="E15" s="36">
        <v>6</v>
      </c>
      <c r="F15" s="37">
        <v>1169</v>
      </c>
    </row>
    <row r="16" spans="1:9" s="3" customFormat="1" ht="12.2" customHeight="1" x14ac:dyDescent="0.25">
      <c r="A16" s="43">
        <v>11</v>
      </c>
      <c r="B16" s="44" t="s">
        <v>110</v>
      </c>
      <c r="C16" s="45"/>
      <c r="D16" s="46">
        <f>+D17+D18</f>
        <v>891395.96190912009</v>
      </c>
      <c r="E16" s="46">
        <f t="shared" ref="E16:F16" si="4">+E17+E18</f>
        <v>98</v>
      </c>
      <c r="F16" s="47">
        <f t="shared" si="4"/>
        <v>13679</v>
      </c>
    </row>
    <row r="17" spans="1:6" s="3" customFormat="1" ht="12.2" customHeight="1" x14ac:dyDescent="0.25">
      <c r="A17" s="38"/>
      <c r="B17" s="27"/>
      <c r="C17" s="48" t="s">
        <v>73</v>
      </c>
      <c r="D17" s="40">
        <v>613738.58932000003</v>
      </c>
      <c r="E17" s="41">
        <v>64</v>
      </c>
      <c r="F17" s="42">
        <v>10119</v>
      </c>
    </row>
    <row r="18" spans="1:6" s="3" customFormat="1" ht="12.2" customHeight="1" x14ac:dyDescent="0.25">
      <c r="A18" s="49"/>
      <c r="B18" s="50"/>
      <c r="C18" s="51" t="s">
        <v>69</v>
      </c>
      <c r="D18" s="52">
        <v>277657.37258912006</v>
      </c>
      <c r="E18" s="53">
        <v>34</v>
      </c>
      <c r="F18" s="54">
        <v>3560</v>
      </c>
    </row>
    <row r="19" spans="1:6" s="3" customFormat="1" ht="12.2" customHeight="1" x14ac:dyDescent="0.25">
      <c r="A19" s="32">
        <v>10</v>
      </c>
      <c r="B19" s="33" t="s">
        <v>6</v>
      </c>
      <c r="C19" s="34" t="s">
        <v>24</v>
      </c>
      <c r="D19" s="35">
        <v>879048.50359999994</v>
      </c>
      <c r="E19" s="36">
        <v>66</v>
      </c>
      <c r="F19" s="37">
        <v>7800</v>
      </c>
    </row>
    <row r="20" spans="1:6" s="3" customFormat="1" ht="12.2" customHeight="1" x14ac:dyDescent="0.25">
      <c r="A20" s="32">
        <v>12</v>
      </c>
      <c r="B20" s="33" t="s">
        <v>4</v>
      </c>
      <c r="C20" s="34" t="s">
        <v>38</v>
      </c>
      <c r="D20" s="35">
        <v>713423.41140999994</v>
      </c>
      <c r="E20" s="36">
        <v>7</v>
      </c>
      <c r="F20" s="37">
        <v>868</v>
      </c>
    </row>
    <row r="21" spans="1:6" s="3" customFormat="1" ht="12.2" customHeight="1" x14ac:dyDescent="0.25">
      <c r="A21" s="32">
        <v>14</v>
      </c>
      <c r="B21" s="33" t="s">
        <v>28</v>
      </c>
      <c r="C21" s="34" t="s">
        <v>36</v>
      </c>
      <c r="D21" s="35">
        <v>454692.52999999985</v>
      </c>
      <c r="E21" s="36">
        <v>33</v>
      </c>
      <c r="F21" s="37">
        <v>4526</v>
      </c>
    </row>
    <row r="22" spans="1:6" s="3" customFormat="1" ht="12.2" customHeight="1" x14ac:dyDescent="0.25">
      <c r="A22" s="43">
        <v>13</v>
      </c>
      <c r="B22" s="44" t="s">
        <v>18</v>
      </c>
      <c r="C22" s="44"/>
      <c r="D22" s="46">
        <f>+D23+D24</f>
        <v>425437.51014150598</v>
      </c>
      <c r="E22" s="46">
        <f>+E23+E24</f>
        <v>34</v>
      </c>
      <c r="F22" s="47">
        <f>+F23+F24</f>
        <v>4338</v>
      </c>
    </row>
    <row r="23" spans="1:6" s="3" customFormat="1" ht="12.2" customHeight="1" x14ac:dyDescent="0.25">
      <c r="A23" s="38"/>
      <c r="B23" s="27"/>
      <c r="C23" s="39" t="s">
        <v>44</v>
      </c>
      <c r="D23" s="40">
        <v>277080.39999999997</v>
      </c>
      <c r="E23" s="41">
        <v>19</v>
      </c>
      <c r="F23" s="42">
        <v>2356</v>
      </c>
    </row>
    <row r="24" spans="1:6" s="3" customFormat="1" ht="12.2" customHeight="1" x14ac:dyDescent="0.25">
      <c r="A24" s="38"/>
      <c r="B24" s="27"/>
      <c r="C24" s="39" t="s">
        <v>86</v>
      </c>
      <c r="D24" s="40">
        <v>148357.11014150598</v>
      </c>
      <c r="E24" s="41">
        <v>15</v>
      </c>
      <c r="F24" s="42">
        <v>1982</v>
      </c>
    </row>
    <row r="25" spans="1:6" s="3" customFormat="1" ht="12.75" customHeight="1" x14ac:dyDescent="0.25">
      <c r="A25" s="32">
        <v>15</v>
      </c>
      <c r="B25" s="33" t="s">
        <v>15</v>
      </c>
      <c r="C25" s="34" t="s">
        <v>29</v>
      </c>
      <c r="D25" s="35">
        <v>408699.22</v>
      </c>
      <c r="E25" s="36">
        <v>36</v>
      </c>
      <c r="F25" s="37">
        <v>5130</v>
      </c>
    </row>
    <row r="26" spans="1:6" s="3" customFormat="1" ht="12.75" customHeight="1" x14ac:dyDescent="0.25">
      <c r="A26" s="32">
        <v>17</v>
      </c>
      <c r="B26" s="33" t="s">
        <v>65</v>
      </c>
      <c r="C26" s="34" t="s">
        <v>66</v>
      </c>
      <c r="D26" s="35">
        <v>373492.09781892499</v>
      </c>
      <c r="E26" s="36">
        <v>1</v>
      </c>
      <c r="F26" s="37">
        <v>229</v>
      </c>
    </row>
    <row r="27" spans="1:6" s="3" customFormat="1" ht="12.75" customHeight="1" x14ac:dyDescent="0.25">
      <c r="A27" s="32">
        <v>16</v>
      </c>
      <c r="B27" s="33" t="s">
        <v>33</v>
      </c>
      <c r="C27" s="34" t="s">
        <v>48</v>
      </c>
      <c r="D27" s="35">
        <v>360929.67425964802</v>
      </c>
      <c r="E27" s="36">
        <v>46</v>
      </c>
      <c r="F27" s="37">
        <v>5173</v>
      </c>
    </row>
    <row r="28" spans="1:6" s="3" customFormat="1" ht="12.75" customHeight="1" x14ac:dyDescent="0.25">
      <c r="A28" s="32">
        <v>18</v>
      </c>
      <c r="B28" s="33" t="s">
        <v>83</v>
      </c>
      <c r="C28" s="34" t="s">
        <v>50</v>
      </c>
      <c r="D28" s="35">
        <v>331130.44558659097</v>
      </c>
      <c r="E28" s="36">
        <v>39</v>
      </c>
      <c r="F28" s="37">
        <v>4229</v>
      </c>
    </row>
    <row r="29" spans="1:6" s="3" customFormat="1" ht="12.75" customHeight="1" x14ac:dyDescent="0.25">
      <c r="A29" s="32">
        <v>20</v>
      </c>
      <c r="B29" s="33" t="s">
        <v>95</v>
      </c>
      <c r="C29" s="34" t="s">
        <v>34</v>
      </c>
      <c r="D29" s="35">
        <v>323990.71646999998</v>
      </c>
      <c r="E29" s="36">
        <v>28</v>
      </c>
      <c r="F29" s="37">
        <v>5141</v>
      </c>
    </row>
    <row r="30" spans="1:6" s="3" customFormat="1" ht="12.75" customHeight="1" x14ac:dyDescent="0.25">
      <c r="A30" s="32">
        <v>19</v>
      </c>
      <c r="B30" s="33" t="s">
        <v>39</v>
      </c>
      <c r="C30" s="34" t="s">
        <v>42</v>
      </c>
      <c r="D30" s="35">
        <v>317885.77574241697</v>
      </c>
      <c r="E30" s="36">
        <v>22</v>
      </c>
      <c r="F30" s="37">
        <v>2459</v>
      </c>
    </row>
    <row r="31" spans="1:6" s="3" customFormat="1" ht="12.2" customHeight="1" x14ac:dyDescent="0.25">
      <c r="A31" s="32">
        <v>21</v>
      </c>
      <c r="B31" s="33" t="s">
        <v>3</v>
      </c>
      <c r="C31" s="34" t="s">
        <v>107</v>
      </c>
      <c r="D31" s="35">
        <v>300376.64437908493</v>
      </c>
      <c r="E31" s="36">
        <v>30</v>
      </c>
      <c r="F31" s="37">
        <v>3739</v>
      </c>
    </row>
    <row r="32" spans="1:6" s="3" customFormat="1" ht="12.2" customHeight="1" x14ac:dyDescent="0.25">
      <c r="A32" s="32">
        <v>23</v>
      </c>
      <c r="B32" s="33" t="s">
        <v>55</v>
      </c>
      <c r="C32" s="34"/>
      <c r="D32" s="35">
        <v>238820.3544752</v>
      </c>
      <c r="E32" s="36">
        <v>1</v>
      </c>
      <c r="F32" s="37">
        <v>145</v>
      </c>
    </row>
    <row r="33" spans="1:6" s="3" customFormat="1" ht="12.2" customHeight="1" x14ac:dyDescent="0.25">
      <c r="A33" s="32">
        <v>24</v>
      </c>
      <c r="B33" s="33" t="s">
        <v>21</v>
      </c>
      <c r="C33" s="34" t="s">
        <v>58</v>
      </c>
      <c r="D33" s="35">
        <v>197405.66559230702</v>
      </c>
      <c r="E33" s="36">
        <v>8</v>
      </c>
      <c r="F33" s="37">
        <v>980</v>
      </c>
    </row>
    <row r="34" spans="1:6" s="3" customFormat="1" ht="12.2" customHeight="1" x14ac:dyDescent="0.25">
      <c r="A34" s="32">
        <v>26</v>
      </c>
      <c r="B34" s="33" t="s">
        <v>64</v>
      </c>
      <c r="C34" s="34" t="s">
        <v>92</v>
      </c>
      <c r="D34" s="35">
        <v>178993.78719902999</v>
      </c>
      <c r="E34" s="36">
        <v>1</v>
      </c>
      <c r="F34" s="37">
        <v>103</v>
      </c>
    </row>
    <row r="35" spans="1:6" s="3" customFormat="1" ht="12.2" customHeight="1" x14ac:dyDescent="0.25">
      <c r="A35" s="32">
        <v>28</v>
      </c>
      <c r="B35" s="33" t="s">
        <v>22</v>
      </c>
      <c r="C35" s="34" t="s">
        <v>49</v>
      </c>
      <c r="D35" s="35">
        <v>171241.43788943198</v>
      </c>
      <c r="E35" s="36">
        <v>15</v>
      </c>
      <c r="F35" s="37">
        <v>1612</v>
      </c>
    </row>
    <row r="36" spans="1:6" s="3" customFormat="1" ht="12.2" customHeight="1" x14ac:dyDescent="0.25">
      <c r="A36" s="32">
        <v>29</v>
      </c>
      <c r="B36" s="33" t="s">
        <v>104</v>
      </c>
      <c r="C36" s="34" t="s">
        <v>102</v>
      </c>
      <c r="D36" s="35">
        <v>165768.41207254399</v>
      </c>
      <c r="E36" s="36">
        <v>1</v>
      </c>
      <c r="F36" s="37">
        <v>286</v>
      </c>
    </row>
    <row r="37" spans="1:6" s="3" customFormat="1" ht="12.2" customHeight="1" x14ac:dyDescent="0.25">
      <c r="A37" s="32">
        <v>30</v>
      </c>
      <c r="B37" s="33" t="s">
        <v>108</v>
      </c>
      <c r="C37" s="34" t="s">
        <v>109</v>
      </c>
      <c r="D37" s="35">
        <v>154489.00202903699</v>
      </c>
      <c r="E37" s="36">
        <v>1</v>
      </c>
      <c r="F37" s="37">
        <v>894</v>
      </c>
    </row>
    <row r="38" spans="1:6" s="3" customFormat="1" ht="12.2" customHeight="1" x14ac:dyDescent="0.25">
      <c r="A38" s="32">
        <v>31</v>
      </c>
      <c r="B38" s="33" t="s">
        <v>67</v>
      </c>
      <c r="C38" s="34" t="s">
        <v>80</v>
      </c>
      <c r="D38" s="35">
        <v>150904.87213208899</v>
      </c>
      <c r="E38" s="36">
        <v>7</v>
      </c>
      <c r="F38" s="37">
        <v>726</v>
      </c>
    </row>
    <row r="39" spans="1:6" s="3" customFormat="1" ht="12.2" customHeight="1" x14ac:dyDescent="0.25">
      <c r="A39" s="32">
        <v>32</v>
      </c>
      <c r="B39" s="33" t="s">
        <v>82</v>
      </c>
      <c r="C39" s="34" t="s">
        <v>81</v>
      </c>
      <c r="D39" s="35">
        <v>145505</v>
      </c>
      <c r="E39" s="36">
        <v>11</v>
      </c>
      <c r="F39" s="37">
        <v>2280</v>
      </c>
    </row>
    <row r="40" spans="1:6" s="3" customFormat="1" ht="12.2" customHeight="1" x14ac:dyDescent="0.25">
      <c r="A40" s="32">
        <v>33</v>
      </c>
      <c r="B40" s="33" t="s">
        <v>37</v>
      </c>
      <c r="C40" s="34" t="s">
        <v>37</v>
      </c>
      <c r="D40" s="35">
        <v>137336.712439706</v>
      </c>
      <c r="E40" s="36">
        <v>16</v>
      </c>
      <c r="F40" s="37">
        <v>2173</v>
      </c>
    </row>
    <row r="41" spans="1:6" s="3" customFormat="1" ht="12.2" customHeight="1" x14ac:dyDescent="0.25">
      <c r="A41" s="32">
        <v>34</v>
      </c>
      <c r="B41" s="33" t="s">
        <v>26</v>
      </c>
      <c r="C41" s="34" t="s">
        <v>26</v>
      </c>
      <c r="D41" s="35">
        <v>135931.49263799301</v>
      </c>
      <c r="E41" s="36">
        <v>14</v>
      </c>
      <c r="F41" s="37">
        <v>2749</v>
      </c>
    </row>
    <row r="42" spans="1:6" s="3" customFormat="1" ht="12.2" customHeight="1" x14ac:dyDescent="0.25">
      <c r="A42" s="32">
        <v>35</v>
      </c>
      <c r="B42" s="33" t="s">
        <v>116</v>
      </c>
      <c r="C42" s="34" t="s">
        <v>116</v>
      </c>
      <c r="D42" s="35">
        <v>135880.87516</v>
      </c>
      <c r="E42" s="36">
        <v>19</v>
      </c>
      <c r="F42" s="37">
        <v>2600</v>
      </c>
    </row>
    <row r="43" spans="1:6" s="3" customFormat="1" ht="12.2" customHeight="1" x14ac:dyDescent="0.25">
      <c r="A43" s="43">
        <v>27</v>
      </c>
      <c r="B43" s="44" t="s">
        <v>79</v>
      </c>
      <c r="C43" s="44"/>
      <c r="D43" s="46">
        <f>+D44+D45</f>
        <v>133973.01580446199</v>
      </c>
      <c r="E43" s="46">
        <f t="shared" ref="E43:F43" si="5">+E44+E45</f>
        <v>19</v>
      </c>
      <c r="F43" s="47">
        <f t="shared" si="5"/>
        <v>1885</v>
      </c>
    </row>
    <row r="44" spans="1:6" s="3" customFormat="1" ht="12.2" customHeight="1" x14ac:dyDescent="0.25">
      <c r="A44" s="38"/>
      <c r="B44" s="27"/>
      <c r="C44" s="39" t="s">
        <v>122</v>
      </c>
      <c r="D44" s="40">
        <v>121326</v>
      </c>
      <c r="E44" s="41">
        <v>18</v>
      </c>
      <c r="F44" s="42">
        <v>1794</v>
      </c>
    </row>
    <row r="45" spans="1:6" s="3" customFormat="1" ht="12.2" customHeight="1" x14ac:dyDescent="0.25">
      <c r="A45" s="49"/>
      <c r="B45" s="50"/>
      <c r="C45" s="55" t="s">
        <v>79</v>
      </c>
      <c r="D45" s="52">
        <v>12647.015804461998</v>
      </c>
      <c r="E45" s="53">
        <v>1</v>
      </c>
      <c r="F45" s="54">
        <v>91</v>
      </c>
    </row>
    <row r="46" spans="1:6" s="3" customFormat="1" ht="12.2" customHeight="1" x14ac:dyDescent="0.25">
      <c r="A46" s="32">
        <v>36</v>
      </c>
      <c r="B46" s="33" t="s">
        <v>113</v>
      </c>
      <c r="C46" s="34" t="s">
        <v>113</v>
      </c>
      <c r="D46" s="35">
        <v>131901.23146273202</v>
      </c>
      <c r="E46" s="36">
        <v>6</v>
      </c>
      <c r="F46" s="37">
        <v>1073</v>
      </c>
    </row>
    <row r="47" spans="1:6" s="3" customFormat="1" ht="12.2" customHeight="1" x14ac:dyDescent="0.25">
      <c r="A47" s="32">
        <v>25</v>
      </c>
      <c r="B47" s="56" t="s">
        <v>61</v>
      </c>
      <c r="C47" s="57" t="s">
        <v>25</v>
      </c>
      <c r="D47" s="35">
        <v>114821.32504</v>
      </c>
      <c r="E47" s="36">
        <v>10</v>
      </c>
      <c r="F47" s="37">
        <v>1416</v>
      </c>
    </row>
    <row r="48" spans="1:6" s="3" customFormat="1" ht="12.2" customHeight="1" x14ac:dyDescent="0.25">
      <c r="A48" s="32">
        <v>37</v>
      </c>
      <c r="B48" s="33" t="s">
        <v>56</v>
      </c>
      <c r="C48" s="34"/>
      <c r="D48" s="35">
        <v>112104.402696495</v>
      </c>
      <c r="E48" s="36">
        <v>1</v>
      </c>
      <c r="F48" s="37">
        <v>115</v>
      </c>
    </row>
    <row r="49" spans="1:6" s="3" customFormat="1" ht="12.2" customHeight="1" x14ac:dyDescent="0.25">
      <c r="A49" s="32">
        <v>38</v>
      </c>
      <c r="B49" s="33" t="s">
        <v>11</v>
      </c>
      <c r="C49" s="34" t="s">
        <v>87</v>
      </c>
      <c r="D49" s="35">
        <v>104446.84080128901</v>
      </c>
      <c r="E49" s="36">
        <v>4</v>
      </c>
      <c r="F49" s="37">
        <v>678</v>
      </c>
    </row>
    <row r="50" spans="1:6" s="3" customFormat="1" ht="12.2" customHeight="1" x14ac:dyDescent="0.25">
      <c r="A50" s="32">
        <v>39</v>
      </c>
      <c r="B50" s="33" t="s">
        <v>31</v>
      </c>
      <c r="C50" s="34" t="s">
        <v>74</v>
      </c>
      <c r="D50" s="35">
        <v>91877.08695954</v>
      </c>
      <c r="E50" s="36">
        <v>7</v>
      </c>
      <c r="F50" s="37">
        <v>903</v>
      </c>
    </row>
    <row r="51" spans="1:6" s="3" customFormat="1" ht="12.2" customHeight="1" x14ac:dyDescent="0.25">
      <c r="A51" s="32">
        <v>40</v>
      </c>
      <c r="B51" s="56" t="s">
        <v>23</v>
      </c>
      <c r="C51" s="57" t="s">
        <v>23</v>
      </c>
      <c r="D51" s="35">
        <v>83620.963944609</v>
      </c>
      <c r="E51" s="36">
        <v>7</v>
      </c>
      <c r="F51" s="37">
        <v>872</v>
      </c>
    </row>
    <row r="52" spans="1:6" s="3" customFormat="1" ht="12.2" customHeight="1" x14ac:dyDescent="0.25">
      <c r="A52" s="32">
        <v>41</v>
      </c>
      <c r="B52" s="33" t="s">
        <v>14</v>
      </c>
      <c r="C52" s="34" t="s">
        <v>14</v>
      </c>
      <c r="D52" s="35">
        <v>69286.993669999996</v>
      </c>
      <c r="E52" s="36">
        <v>12</v>
      </c>
      <c r="F52" s="37">
        <v>1169</v>
      </c>
    </row>
    <row r="53" spans="1:6" s="3" customFormat="1" ht="12.2" customHeight="1" x14ac:dyDescent="0.25">
      <c r="A53" s="32">
        <v>42</v>
      </c>
      <c r="B53" s="56" t="s">
        <v>20</v>
      </c>
      <c r="C53" s="34" t="s">
        <v>51</v>
      </c>
      <c r="D53" s="35">
        <v>54767</v>
      </c>
      <c r="E53" s="36">
        <v>8</v>
      </c>
      <c r="F53" s="37">
        <v>878</v>
      </c>
    </row>
    <row r="54" spans="1:6" s="3" customFormat="1" ht="12.2" customHeight="1" x14ac:dyDescent="0.25">
      <c r="A54" s="32">
        <v>43</v>
      </c>
      <c r="B54" s="33" t="s">
        <v>19</v>
      </c>
      <c r="C54" s="34" t="s">
        <v>84</v>
      </c>
      <c r="D54" s="35">
        <v>54746</v>
      </c>
      <c r="E54" s="36">
        <v>1</v>
      </c>
      <c r="F54" s="37">
        <v>114</v>
      </c>
    </row>
    <row r="55" spans="1:6" s="3" customFormat="1" ht="12.2" customHeight="1" x14ac:dyDescent="0.25">
      <c r="A55" s="32">
        <v>44</v>
      </c>
      <c r="B55" s="33" t="s">
        <v>62</v>
      </c>
      <c r="C55" s="57"/>
      <c r="D55" s="35">
        <v>50006.962215089996</v>
      </c>
      <c r="E55" s="36">
        <v>1</v>
      </c>
      <c r="F55" s="37">
        <v>184</v>
      </c>
    </row>
    <row r="56" spans="1:6" s="3" customFormat="1" ht="12.2" customHeight="1" x14ac:dyDescent="0.25">
      <c r="A56" s="32">
        <v>45</v>
      </c>
      <c r="B56" s="33" t="s">
        <v>77</v>
      </c>
      <c r="C56" s="57" t="s">
        <v>78</v>
      </c>
      <c r="D56" s="35">
        <v>36641.07</v>
      </c>
      <c r="E56" s="36">
        <v>1</v>
      </c>
      <c r="F56" s="37">
        <v>250</v>
      </c>
    </row>
    <row r="57" spans="1:6" s="3" customFormat="1" ht="12.2" customHeight="1" x14ac:dyDescent="0.25">
      <c r="A57" s="32">
        <v>46</v>
      </c>
      <c r="B57" s="33" t="s">
        <v>120</v>
      </c>
      <c r="C57" s="34" t="s">
        <v>121</v>
      </c>
      <c r="D57" s="35">
        <v>36398.601600000002</v>
      </c>
      <c r="E57" s="36">
        <v>3</v>
      </c>
      <c r="F57" s="37">
        <v>367</v>
      </c>
    </row>
    <row r="58" spans="1:6" s="3" customFormat="1" ht="12.2" customHeight="1" x14ac:dyDescent="0.25">
      <c r="A58" s="32">
        <v>47</v>
      </c>
      <c r="B58" s="33" t="s">
        <v>75</v>
      </c>
      <c r="C58" s="57" t="s">
        <v>52</v>
      </c>
      <c r="D58" s="35">
        <v>32755.885396321006</v>
      </c>
      <c r="E58" s="36">
        <v>4</v>
      </c>
      <c r="F58" s="37">
        <v>475</v>
      </c>
    </row>
    <row r="59" spans="1:6" s="3" customFormat="1" ht="12.2" customHeight="1" x14ac:dyDescent="0.25">
      <c r="A59" s="32">
        <v>48</v>
      </c>
      <c r="B59" s="33" t="s">
        <v>57</v>
      </c>
      <c r="C59" s="57"/>
      <c r="D59" s="35">
        <v>31153.319317989</v>
      </c>
      <c r="E59" s="36">
        <v>1</v>
      </c>
      <c r="F59" s="37">
        <v>121</v>
      </c>
    </row>
    <row r="60" spans="1:6" s="3" customFormat="1" ht="12.2" customHeight="1" x14ac:dyDescent="0.25">
      <c r="A60" s="32">
        <v>49</v>
      </c>
      <c r="B60" s="56" t="s">
        <v>7</v>
      </c>
      <c r="C60" s="34" t="s">
        <v>41</v>
      </c>
      <c r="D60" s="35">
        <v>24331</v>
      </c>
      <c r="E60" s="36">
        <v>2</v>
      </c>
      <c r="F60" s="37">
        <v>206</v>
      </c>
    </row>
    <row r="61" spans="1:6" s="3" customFormat="1" ht="12.2" customHeight="1" x14ac:dyDescent="0.25">
      <c r="A61" s="32">
        <v>50</v>
      </c>
      <c r="B61" s="33" t="s">
        <v>115</v>
      </c>
      <c r="C61" s="34" t="s">
        <v>112</v>
      </c>
      <c r="D61" s="35">
        <v>23516.430603822002</v>
      </c>
      <c r="E61" s="36">
        <v>6</v>
      </c>
      <c r="F61" s="37">
        <v>719</v>
      </c>
    </row>
    <row r="62" spans="1:6" s="3" customFormat="1" ht="12.2" customHeight="1" x14ac:dyDescent="0.25">
      <c r="A62" s="32">
        <v>51</v>
      </c>
      <c r="B62" s="33" t="s">
        <v>103</v>
      </c>
      <c r="C62" s="57"/>
      <c r="D62" s="35">
        <v>22327.649794515004</v>
      </c>
      <c r="E62" s="36">
        <v>1</v>
      </c>
      <c r="F62" s="37">
        <v>142</v>
      </c>
    </row>
    <row r="63" spans="1:6" s="3" customFormat="1" ht="12.2" customHeight="1" x14ac:dyDescent="0.25">
      <c r="A63" s="32">
        <v>52</v>
      </c>
      <c r="B63" s="56" t="s">
        <v>94</v>
      </c>
      <c r="C63" s="34" t="s">
        <v>94</v>
      </c>
      <c r="D63" s="35">
        <v>17413.965469999999</v>
      </c>
      <c r="E63" s="36">
        <v>3</v>
      </c>
      <c r="F63" s="37">
        <v>336</v>
      </c>
    </row>
    <row r="64" spans="1:6" s="3" customFormat="1" ht="12.2" customHeight="1" x14ac:dyDescent="0.25">
      <c r="A64" s="32">
        <v>53</v>
      </c>
      <c r="B64" s="33" t="s">
        <v>106</v>
      </c>
      <c r="C64" s="34" t="s">
        <v>105</v>
      </c>
      <c r="D64" s="35">
        <v>15276.670400000001</v>
      </c>
      <c r="E64" s="36">
        <v>2</v>
      </c>
      <c r="F64" s="37">
        <v>244</v>
      </c>
    </row>
    <row r="65" spans="1:6" s="3" customFormat="1" ht="12.2" customHeight="1" x14ac:dyDescent="0.25">
      <c r="A65" s="32">
        <v>54</v>
      </c>
      <c r="B65" s="58" t="s">
        <v>27</v>
      </c>
      <c r="C65" s="59" t="s">
        <v>96</v>
      </c>
      <c r="D65" s="35">
        <v>14990</v>
      </c>
      <c r="E65" s="36">
        <v>2</v>
      </c>
      <c r="F65" s="37">
        <v>366</v>
      </c>
    </row>
    <row r="66" spans="1:6" s="3" customFormat="1" ht="12.2" customHeight="1" x14ac:dyDescent="0.25">
      <c r="A66" s="32">
        <v>55</v>
      </c>
      <c r="B66" s="58" t="s">
        <v>111</v>
      </c>
      <c r="C66" s="59" t="s">
        <v>111</v>
      </c>
      <c r="D66" s="60">
        <v>10610.890589160001</v>
      </c>
      <c r="E66" s="61">
        <v>1</v>
      </c>
      <c r="F66" s="62">
        <v>96</v>
      </c>
    </row>
    <row r="67" spans="1:6" s="3" customFormat="1" ht="12.2" customHeight="1" x14ac:dyDescent="0.25">
      <c r="A67" s="32">
        <v>56</v>
      </c>
      <c r="B67" s="33" t="s">
        <v>85</v>
      </c>
      <c r="C67" s="34" t="s">
        <v>93</v>
      </c>
      <c r="D67" s="35">
        <v>9406.5596100000002</v>
      </c>
      <c r="E67" s="36">
        <v>2</v>
      </c>
      <c r="F67" s="37">
        <v>206</v>
      </c>
    </row>
    <row r="68" spans="1:6" s="3" customFormat="1" ht="12.2" customHeight="1" x14ac:dyDescent="0.25">
      <c r="A68" s="32">
        <v>57</v>
      </c>
      <c r="B68" s="33" t="s">
        <v>118</v>
      </c>
      <c r="C68" s="34" t="s">
        <v>118</v>
      </c>
      <c r="D68" s="35">
        <v>9270.2066534000005</v>
      </c>
      <c r="E68" s="36">
        <v>1</v>
      </c>
      <c r="F68" s="37">
        <v>132</v>
      </c>
    </row>
    <row r="69" spans="1:6" s="3" customFormat="1" ht="12.2" customHeight="1" x14ac:dyDescent="0.25">
      <c r="A69" s="32">
        <v>59</v>
      </c>
      <c r="B69" s="33" t="s">
        <v>98</v>
      </c>
      <c r="C69" s="34" t="s">
        <v>99</v>
      </c>
      <c r="D69" s="63">
        <v>7768</v>
      </c>
      <c r="E69" s="64">
        <v>1</v>
      </c>
      <c r="F69" s="65">
        <v>140</v>
      </c>
    </row>
    <row r="70" spans="1:6" s="3" customFormat="1" ht="12.2" customHeight="1" x14ac:dyDescent="0.25">
      <c r="A70" s="32">
        <v>60</v>
      </c>
      <c r="B70" s="33" t="s">
        <v>16</v>
      </c>
      <c r="C70" s="34" t="s">
        <v>53</v>
      </c>
      <c r="D70" s="35">
        <v>6859.9257629599997</v>
      </c>
      <c r="E70" s="36">
        <v>1</v>
      </c>
      <c r="F70" s="37">
        <v>107</v>
      </c>
    </row>
    <row r="71" spans="1:6" s="3" customFormat="1" ht="12.2" customHeight="1" x14ac:dyDescent="0.25">
      <c r="A71" s="32">
        <v>61</v>
      </c>
      <c r="B71" s="33" t="s">
        <v>101</v>
      </c>
      <c r="C71" s="34" t="s">
        <v>100</v>
      </c>
      <c r="D71" s="35">
        <v>6503.6327116319999</v>
      </c>
      <c r="E71" s="36">
        <v>1</v>
      </c>
      <c r="F71" s="37">
        <v>25</v>
      </c>
    </row>
    <row r="72" spans="1:6" s="3" customFormat="1" ht="12.2" customHeight="1" x14ac:dyDescent="0.25">
      <c r="A72" s="32">
        <v>62</v>
      </c>
      <c r="B72" s="33" t="s">
        <v>76</v>
      </c>
      <c r="C72" s="34" t="s">
        <v>76</v>
      </c>
      <c r="D72" s="35">
        <v>2715.366751514</v>
      </c>
      <c r="E72" s="36">
        <v>1</v>
      </c>
      <c r="F72" s="37">
        <v>116</v>
      </c>
    </row>
    <row r="73" spans="1:6" s="3" customFormat="1" ht="12.2" customHeight="1" x14ac:dyDescent="0.25">
      <c r="A73" s="32">
        <v>63</v>
      </c>
      <c r="B73" s="33" t="s">
        <v>54</v>
      </c>
      <c r="C73" s="57"/>
      <c r="D73" s="35">
        <v>2120.1574150000001</v>
      </c>
      <c r="E73" s="36">
        <v>1</v>
      </c>
      <c r="F73" s="37">
        <v>101</v>
      </c>
    </row>
    <row r="74" spans="1:6" s="3" customFormat="1" ht="12.2" customHeight="1" x14ac:dyDescent="0.25">
      <c r="A74" s="32">
        <v>64</v>
      </c>
      <c r="B74" s="33" t="s">
        <v>119</v>
      </c>
      <c r="C74" s="57" t="s">
        <v>91</v>
      </c>
      <c r="D74" s="35">
        <v>1833.7548018749999</v>
      </c>
      <c r="E74" s="36">
        <v>1</v>
      </c>
      <c r="F74" s="37">
        <v>98</v>
      </c>
    </row>
    <row r="75" spans="1:6" s="3" customFormat="1" ht="12.2" customHeight="1" x14ac:dyDescent="0.25">
      <c r="A75" s="32">
        <v>65</v>
      </c>
      <c r="B75" s="33" t="s">
        <v>17</v>
      </c>
      <c r="C75" s="34" t="s">
        <v>17</v>
      </c>
      <c r="D75" s="35">
        <v>1545.1336200000001</v>
      </c>
      <c r="E75" s="36">
        <v>1</v>
      </c>
      <c r="F75" s="37">
        <v>292</v>
      </c>
    </row>
    <row r="76" spans="1:6" s="3" customFormat="1" ht="12.2" customHeight="1" x14ac:dyDescent="0.25">
      <c r="A76" s="12"/>
      <c r="B76" s="21" t="s">
        <v>97</v>
      </c>
      <c r="C76" s="22"/>
      <c r="D76" s="5">
        <f>SUM(D3:D75)-D6-D10-D16-D22-D43</f>
        <v>28703388.161731198</v>
      </c>
      <c r="E76" s="5">
        <f t="shared" ref="E76:F76" si="6">SUM(E3:E75)-E6-E10-E16-E22-E43</f>
        <v>2340</v>
      </c>
      <c r="F76" s="5">
        <f t="shared" si="6"/>
        <v>355467</v>
      </c>
    </row>
    <row r="77" spans="1:6" s="3" customFormat="1" ht="12.2" customHeight="1" x14ac:dyDescent="0.25">
      <c r="A77" s="6" t="s">
        <v>59</v>
      </c>
      <c r="B77" s="4"/>
      <c r="C77" s="7"/>
      <c r="D77" s="8"/>
      <c r="E77" s="8"/>
      <c r="F77" s="7"/>
    </row>
    <row r="78" spans="1:6" s="3" customFormat="1" ht="12.2" customHeight="1" x14ac:dyDescent="0.25">
      <c r="A78" s="6" t="s">
        <v>60</v>
      </c>
      <c r="B78" s="6"/>
      <c r="C78" s="7"/>
      <c r="D78" s="13"/>
      <c r="E78" s="8"/>
      <c r="F78" s="7"/>
    </row>
    <row r="79" spans="1:6" s="3" customFormat="1" ht="12.2" customHeight="1" x14ac:dyDescent="0.25">
      <c r="A79" s="6"/>
      <c r="B79" s="6"/>
      <c r="C79" s="7"/>
      <c r="D79" s="7"/>
      <c r="E79" s="7"/>
      <c r="F79" s="7"/>
    </row>
    <row r="80" spans="1:6" s="3" customFormat="1" ht="12.2" customHeight="1" x14ac:dyDescent="0.25">
      <c r="A80" s="9"/>
      <c r="B80" s="9"/>
      <c r="C80" s="10"/>
      <c r="D80" s="20"/>
      <c r="E80" s="18"/>
      <c r="F80" s="18"/>
    </row>
    <row r="81" spans="1:6" s="3" customFormat="1" ht="12.2" customHeight="1" x14ac:dyDescent="0.25">
      <c r="A81" s="9"/>
      <c r="B81" s="9"/>
      <c r="C81" s="10"/>
      <c r="D81" s="19"/>
      <c r="E81" s="10"/>
      <c r="F81" s="10"/>
    </row>
    <row r="82" spans="1:6" s="3" customFormat="1" ht="12.2" customHeight="1" x14ac:dyDescent="0.25">
      <c r="A82" s="9"/>
      <c r="B82" s="9"/>
      <c r="C82" s="10"/>
      <c r="D82" s="10"/>
      <c r="E82" s="10"/>
      <c r="F82" s="10"/>
    </row>
    <row r="83" spans="1:6" s="3" customFormat="1" ht="12.2" customHeight="1" x14ac:dyDescent="0.25">
      <c r="A83" s="9"/>
      <c r="B83" s="9"/>
      <c r="C83" s="10"/>
      <c r="D83" s="10"/>
      <c r="E83" s="10"/>
      <c r="F83" s="10"/>
    </row>
    <row r="84" spans="1:6" s="3" customFormat="1" ht="12.2" customHeight="1" x14ac:dyDescent="0.25">
      <c r="A84" s="9"/>
      <c r="B84" s="9"/>
      <c r="C84" s="10"/>
      <c r="D84" s="10"/>
      <c r="E84" s="10"/>
      <c r="F84" s="10"/>
    </row>
    <row r="85" spans="1:6" s="3" customFormat="1" ht="12.2" customHeight="1" x14ac:dyDescent="0.25">
      <c r="A85" s="9"/>
      <c r="B85" s="9"/>
      <c r="C85" s="10"/>
      <c r="D85" s="10"/>
      <c r="E85" s="10"/>
      <c r="F85" s="10"/>
    </row>
    <row r="86" spans="1:6" s="3" customFormat="1" ht="12.2" customHeight="1" x14ac:dyDescent="0.25">
      <c r="A86" s="9"/>
      <c r="B86" s="9"/>
      <c r="C86" s="10"/>
      <c r="D86" s="10"/>
      <c r="E86" s="10"/>
      <c r="F86" s="10"/>
    </row>
    <row r="87" spans="1:6" s="3" customFormat="1" ht="12.2" customHeight="1" x14ac:dyDescent="0.25">
      <c r="A87" s="9"/>
      <c r="B87" s="9"/>
      <c r="C87" s="10"/>
      <c r="D87" s="10"/>
      <c r="E87" s="10"/>
      <c r="F87" s="10"/>
    </row>
    <row r="88" spans="1:6" s="3" customFormat="1" ht="12.2" customHeight="1" x14ac:dyDescent="0.25">
      <c r="A88" s="9"/>
      <c r="B88" s="9"/>
      <c r="C88" s="10"/>
      <c r="D88" s="10"/>
      <c r="E88" s="10"/>
      <c r="F88" s="10"/>
    </row>
    <row r="89" spans="1:6" s="3" customFormat="1" ht="12.2" customHeight="1" x14ac:dyDescent="0.25">
      <c r="A89" s="9"/>
      <c r="B89" s="9"/>
      <c r="C89" s="10"/>
      <c r="D89" s="10"/>
      <c r="E89" s="10"/>
      <c r="F89" s="10"/>
    </row>
    <row r="90" spans="1:6" s="3" customFormat="1" ht="12.2" customHeight="1" x14ac:dyDescent="0.25">
      <c r="A90" s="9"/>
      <c r="B90" s="9"/>
      <c r="C90" s="10"/>
      <c r="D90" s="10"/>
      <c r="E90" s="10"/>
      <c r="F90" s="10"/>
    </row>
    <row r="91" spans="1:6" s="3" customFormat="1" ht="12.2" customHeight="1" x14ac:dyDescent="0.25">
      <c r="A91" s="9"/>
      <c r="B91" s="9"/>
      <c r="C91" s="10"/>
      <c r="D91" s="10"/>
      <c r="E91" s="10"/>
      <c r="F91" s="10"/>
    </row>
    <row r="92" spans="1:6" s="3" customFormat="1" ht="12.2" customHeight="1" x14ac:dyDescent="0.25">
      <c r="A92" s="9"/>
      <c r="B92" s="9"/>
      <c r="C92" s="10"/>
      <c r="D92" s="10"/>
      <c r="E92" s="10"/>
      <c r="F92" s="10"/>
    </row>
    <row r="93" spans="1:6" s="3" customFormat="1" ht="12.2" customHeight="1" x14ac:dyDescent="0.25">
      <c r="A93" s="9"/>
      <c r="B93" s="9"/>
      <c r="C93" s="10"/>
      <c r="D93" s="10"/>
      <c r="E93" s="10"/>
      <c r="F93" s="10"/>
    </row>
    <row r="94" spans="1:6" s="3" customFormat="1" ht="12.2" customHeight="1" x14ac:dyDescent="0.25">
      <c r="A94" s="9"/>
      <c r="B94" s="9"/>
      <c r="C94" s="10"/>
      <c r="D94" s="10"/>
      <c r="E94" s="10"/>
      <c r="F94" s="10"/>
    </row>
    <row r="95" spans="1:6" s="3" customFormat="1" ht="12.2" customHeight="1" x14ac:dyDescent="0.25">
      <c r="A95" s="9"/>
      <c r="B95" s="9"/>
      <c r="C95" s="10"/>
      <c r="D95" s="10"/>
      <c r="E95" s="10"/>
      <c r="F95" s="10"/>
    </row>
    <row r="96" spans="1:6" s="4" customFormat="1" x14ac:dyDescent="0.25">
      <c r="A96" s="9"/>
      <c r="B96" s="9"/>
      <c r="C96" s="10"/>
      <c r="D96" s="10"/>
      <c r="E96" s="10"/>
      <c r="F96" s="10"/>
    </row>
    <row r="97" spans="1:6" s="4" customFormat="1" x14ac:dyDescent="0.25">
      <c r="A97" s="9"/>
      <c r="B97" s="9"/>
      <c r="C97" s="10"/>
      <c r="D97" s="10"/>
      <c r="E97" s="10"/>
      <c r="F97" s="10"/>
    </row>
  </sheetData>
  <sortState xmlns:xlrd2="http://schemas.microsoft.com/office/spreadsheetml/2017/richdata2" ref="B40:F42">
    <sortCondition descending="1" ref="D40:D42"/>
  </sortState>
  <mergeCells count="2">
    <mergeCell ref="B76:C76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Rubén de Domingo</cp:lastModifiedBy>
  <cp:lastPrinted>2019-05-09T12:08:01Z</cp:lastPrinted>
  <dcterms:created xsi:type="dcterms:W3CDTF">2001-03-01T10:52:24Z</dcterms:created>
  <dcterms:modified xsi:type="dcterms:W3CDTF">2021-06-09T13:58:14Z</dcterms:modified>
</cp:coreProperties>
</file>